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3" i="1" l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34" i="1" l="1"/>
  <c r="J36" i="1" s="1"/>
  <c r="J38" i="1" s="1"/>
</calcChain>
</file>

<file path=xl/sharedStrings.xml><?xml version="1.0" encoding="utf-8"?>
<sst xmlns="http://schemas.openxmlformats.org/spreadsheetml/2006/main" count="138" uniqueCount="114">
  <si>
    <t>Red.br. mjernog mjesta</t>
  </si>
  <si>
    <t>Naziv mjernog mjesta</t>
  </si>
  <si>
    <t>Tarifna stavka</t>
  </si>
  <si>
    <t>Okvirna količina (kWh)</t>
  </si>
  <si>
    <t>Jedinična cijena bez PDV-a (kn/kWh) Ts1</t>
  </si>
  <si>
    <t>Mjesečna naknada kn (bez PDV-a) Ts2</t>
  </si>
  <si>
    <t>Broj mjeseci</t>
  </si>
  <si>
    <t>Ukupna godišnja trošarina prema količini za neposlovnu uporabu</t>
  </si>
  <si>
    <t>Ukupna cijena stavke (kn)</t>
  </si>
  <si>
    <t>1.</t>
  </si>
  <si>
    <t>2.</t>
  </si>
  <si>
    <t>3.</t>
  </si>
  <si>
    <t>TM2</t>
  </si>
  <si>
    <t>TM3</t>
  </si>
  <si>
    <t>4.</t>
  </si>
  <si>
    <t>5.</t>
  </si>
  <si>
    <t>6.</t>
  </si>
  <si>
    <t>7.</t>
  </si>
  <si>
    <t>8.</t>
  </si>
  <si>
    <t>9.</t>
  </si>
  <si>
    <t>10.</t>
  </si>
  <si>
    <t>TM1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</si>
  <si>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</si>
  <si>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</si>
  <si>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</si>
  <si>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</si>
  <si>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</si>
  <si>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</si>
  <si>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</si>
  <si>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</si>
  <si>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</si>
  <si>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TM4</t>
  </si>
  <si>
    <t>20.</t>
  </si>
  <si>
    <t>21.</t>
  </si>
  <si>
    <t>22.</t>
  </si>
  <si>
    <t>23.</t>
  </si>
  <si>
    <t>24.</t>
  </si>
  <si>
    <t>25.</t>
  </si>
  <si>
    <t>Stan - Udruga Iskra</t>
  </si>
  <si>
    <t>DVD Rajić</t>
  </si>
  <si>
    <t>26.</t>
  </si>
  <si>
    <t>27.</t>
  </si>
  <si>
    <t>DVD Nova Subocka</t>
  </si>
  <si>
    <t>28.</t>
  </si>
  <si>
    <t>UKUPNO</t>
  </si>
  <si>
    <t>PDV</t>
  </si>
  <si>
    <t>UKUPNO S PDV-om</t>
  </si>
  <si>
    <t>OMM-PPR  Serijski broj brojila</t>
  </si>
  <si>
    <t>10=(5x6+7x8)+9</t>
  </si>
  <si>
    <t>Nogometne svlačionice BRESTAČA</t>
  </si>
  <si>
    <t>1501-516
 22088898</t>
  </si>
  <si>
    <t>Nogometne svlačionice LIBERTAS</t>
  </si>
  <si>
    <t>1501-102
29662007</t>
  </si>
  <si>
    <t>Nogometne svlačionice JAZAVICA</t>
  </si>
  <si>
    <t>1501-124
18588182</t>
  </si>
  <si>
    <t>Društveni dom BRESTAČA</t>
  </si>
  <si>
    <t>1501-154
3544996</t>
  </si>
  <si>
    <t>Društveni dom NOVA SUBOCKA</t>
  </si>
  <si>
    <t>1501-217
0104317</t>
  </si>
  <si>
    <t>Društveni dom STARI GRABOVAC</t>
  </si>
  <si>
    <t>1501-284
25017742</t>
  </si>
  <si>
    <t>HVIDRA NOVSKA</t>
  </si>
  <si>
    <t>1501-313
0104688</t>
  </si>
  <si>
    <t>GRADSKA KUGLANA NOVSKA</t>
  </si>
  <si>
    <t>1501-327
16279273</t>
  </si>
  <si>
    <t>Nogomtne svlačionice NOVA SUBOCKA</t>
  </si>
  <si>
    <t>Društveni dom STARA SUBOCKA</t>
  </si>
  <si>
    <t>KUD BROČICE</t>
  </si>
  <si>
    <t>Društveni dom ROŽDANIK</t>
  </si>
  <si>
    <t>Društveni dom PAKLENICA</t>
  </si>
  <si>
    <t>Društveni dom BROČICE</t>
  </si>
  <si>
    <t>UDRUGA INVALIDA NOVSKA</t>
  </si>
  <si>
    <t>POLITIČKE STRANKE NOVSKA</t>
  </si>
  <si>
    <t>Nogometne svlačionice RAJIĆ</t>
  </si>
  <si>
    <t>Društveni dom RAJIĆ</t>
  </si>
  <si>
    <t>Društveni dom VOĆARICA</t>
  </si>
  <si>
    <t>Nogometne svlačionice STARI GRABOVAC</t>
  </si>
  <si>
    <t>Društveni dom KOZARICE</t>
  </si>
  <si>
    <t>Društveni dom RAJIĆ - MO</t>
  </si>
  <si>
    <t>POSLOVNI PROSTOR (bivša knjižnica)</t>
  </si>
  <si>
    <t>Svlačionice Stara Subocka</t>
  </si>
  <si>
    <t>Društveni dom JAZAVICA</t>
  </si>
  <si>
    <t>1501-438
20299164</t>
  </si>
  <si>
    <t>1501-496
23913973</t>
  </si>
  <si>
    <t>1503-012
25149037</t>
  </si>
  <si>
    <t>1502-005
25030784</t>
  </si>
  <si>
    <t>1503-400
20501896</t>
  </si>
  <si>
    <t>1503-002
20024937</t>
  </si>
  <si>
    <t>1501-447
288354</t>
  </si>
  <si>
    <t>1501-314
119278</t>
  </si>
  <si>
    <t>1502-009
16320297</t>
  </si>
  <si>
    <t>1502-007
25658851</t>
  </si>
  <si>
    <t>1501-479
20312844</t>
  </si>
  <si>
    <t>1501-103
25007812</t>
  </si>
  <si>
    <t>1501-094
25034193</t>
  </si>
  <si>
    <t>1502-006
25722257</t>
  </si>
  <si>
    <t>1501-560
0104507</t>
  </si>
  <si>
    <t>1501-595
38449761</t>
  </si>
  <si>
    <t>1501-014
29713550</t>
  </si>
  <si>
    <t>1501-410
25015746</t>
  </si>
  <si>
    <t>1502-015
32760437</t>
  </si>
  <si>
    <t>_____________________________________
(potpis)</t>
  </si>
  <si>
    <t>Ovlaštena osoba:
____________________________________
(ime i prezime)</t>
  </si>
  <si>
    <t>M.P.</t>
  </si>
  <si>
    <r>
      <t xml:space="preserve">TROŠKOVNIK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charset val="238"/>
        <scheme val="minor"/>
      </rPr>
      <t>za usluge opskrbe plinom za potrebe Grada Novske za 2020.</t>
    </r>
  </si>
  <si>
    <t xml:space="preserve">Slovima (ukupno bez PDV-a): </t>
  </si>
  <si>
    <t>Slovima (PDV):</t>
  </si>
  <si>
    <t>Slovima (ukupno s PDV-om):</t>
  </si>
  <si>
    <t>U</t>
  </si>
  <si>
    <t>_________________,</t>
  </si>
  <si>
    <t>dana</t>
  </si>
  <si>
    <t>____________</t>
  </si>
  <si>
    <t>2019.</t>
  </si>
  <si>
    <t>PRILOG                                                            Tarifni kupac: Grad Novska, Trg dr. Franje Tuđmana 2, 44330 Novska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</si>
</sst>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2" fontId="0" fillId="0" borderId="11" xfId="0" applyNumberForma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sqref="A1:J2"/>
    </sheetView>
  </sheetViews>
  <sheetFormatPr defaultRowHeight="15" x14ac:dyDescent="0.25"/>
  <cols>
    <col min="1" max="1" width="10.7109375" customWidth="1"/>
    <col min="2" max="2" width="17.7109375" customWidth="1"/>
    <col min="4" max="4" width="12.5703125" customWidth="1"/>
    <col min="6" max="6" width="15.28515625" customWidth="1"/>
    <col min="7" max="7" width="13.7109375" customWidth="1"/>
    <col min="9" max="9" width="16.7109375" customWidth="1"/>
    <col min="10" max="10" width="14.140625" customWidth="1"/>
  </cols>
  <sheetData>
    <row r="1" spans="1:10" ht="15" customHeight="1" x14ac:dyDescent="0.25">
      <c r="A1" s="24" t="s">
        <v>113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x14ac:dyDescent="0.25">
      <c r="A2" s="27"/>
      <c r="B2" s="28"/>
      <c r="C2" s="28"/>
      <c r="D2" s="28"/>
      <c r="E2" s="28"/>
      <c r="F2" s="28"/>
      <c r="G2" s="28"/>
      <c r="H2" s="28"/>
      <c r="I2" s="28"/>
      <c r="J2" s="29"/>
    </row>
    <row r="3" spans="1:10" ht="60" customHeight="1" x14ac:dyDescent="0.25">
      <c r="A3" s="30" t="s">
        <v>104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74.25" customHeight="1" x14ac:dyDescent="0.25">
      <c r="A4" s="11" t="s">
        <v>0</v>
      </c>
      <c r="B4" s="11" t="s">
        <v>1</v>
      </c>
      <c r="C4" s="11" t="s">
        <v>2</v>
      </c>
      <c r="D4" s="11" t="s">
        <v>47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</row>
    <row r="5" spans="1:10" ht="19.5" customHeigh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 t="s">
        <v>48</v>
      </c>
    </row>
    <row r="6" spans="1:10" ht="44.25" customHeight="1" x14ac:dyDescent="0.25">
      <c r="A6" s="2" t="s">
        <v>9</v>
      </c>
      <c r="B6" s="1" t="s">
        <v>49</v>
      </c>
      <c r="C6" s="2" t="s">
        <v>12</v>
      </c>
      <c r="D6" s="1" t="s">
        <v>50</v>
      </c>
      <c r="E6" s="3">
        <v>9500</v>
      </c>
      <c r="F6" s="6"/>
      <c r="G6" s="6"/>
      <c r="H6" s="2">
        <v>12</v>
      </c>
      <c r="I6" s="6"/>
      <c r="J6" s="9">
        <f t="shared" ref="J6:J33" si="0">(E6*F6+G6*H6)+I6</f>
        <v>0</v>
      </c>
    </row>
    <row r="7" spans="1:10" ht="48" customHeight="1" x14ac:dyDescent="0.25">
      <c r="A7" s="2" t="s">
        <v>10</v>
      </c>
      <c r="B7" s="1" t="s">
        <v>51</v>
      </c>
      <c r="C7" s="2" t="s">
        <v>13</v>
      </c>
      <c r="D7" s="1" t="s">
        <v>52</v>
      </c>
      <c r="E7" s="3">
        <v>50000</v>
      </c>
      <c r="F7" s="6"/>
      <c r="G7" s="6"/>
      <c r="H7" s="2">
        <v>12</v>
      </c>
      <c r="I7" s="6"/>
      <c r="J7" s="9">
        <f t="shared" si="0"/>
        <v>0</v>
      </c>
    </row>
    <row r="8" spans="1:10" ht="43.5" customHeight="1" x14ac:dyDescent="0.25">
      <c r="A8" s="2" t="s">
        <v>11</v>
      </c>
      <c r="B8" s="1" t="s">
        <v>53</v>
      </c>
      <c r="C8" s="2" t="s">
        <v>12</v>
      </c>
      <c r="D8" s="1" t="s">
        <v>54</v>
      </c>
      <c r="E8" s="3">
        <v>8000</v>
      </c>
      <c r="F8" s="6"/>
      <c r="G8" s="6"/>
      <c r="H8" s="2">
        <v>12</v>
      </c>
      <c r="I8" s="6"/>
      <c r="J8" s="9">
        <f t="shared" si="0"/>
        <v>0</v>
      </c>
    </row>
    <row r="9" spans="1:10" ht="45" customHeight="1" x14ac:dyDescent="0.25">
      <c r="A9" s="2" t="s">
        <v>14</v>
      </c>
      <c r="B9" s="1" t="s">
        <v>55</v>
      </c>
      <c r="C9" s="2" t="s">
        <v>13</v>
      </c>
      <c r="D9" s="1" t="s">
        <v>56</v>
      </c>
      <c r="E9" s="3">
        <v>40000</v>
      </c>
      <c r="F9" s="6"/>
      <c r="G9" s="6"/>
      <c r="H9" s="2">
        <v>12</v>
      </c>
      <c r="I9" s="6"/>
      <c r="J9" s="9">
        <f t="shared" si="0"/>
        <v>0</v>
      </c>
    </row>
    <row r="10" spans="1:10" ht="44.25" customHeight="1" x14ac:dyDescent="0.25">
      <c r="A10" s="2" t="s">
        <v>15</v>
      </c>
      <c r="B10" s="1" t="s">
        <v>57</v>
      </c>
      <c r="C10" s="2" t="s">
        <v>12</v>
      </c>
      <c r="D10" s="13" t="s">
        <v>58</v>
      </c>
      <c r="E10" s="3">
        <v>5000</v>
      </c>
      <c r="F10" s="6"/>
      <c r="G10" s="6"/>
      <c r="H10" s="2">
        <v>12</v>
      </c>
      <c r="I10" s="6"/>
      <c r="J10" s="9">
        <f t="shared" si="0"/>
        <v>0</v>
      </c>
    </row>
    <row r="11" spans="1:10" ht="45.75" customHeight="1" x14ac:dyDescent="0.25">
      <c r="A11" s="2" t="s">
        <v>16</v>
      </c>
      <c r="B11" s="1" t="s">
        <v>59</v>
      </c>
      <c r="C11" s="2" t="s">
        <v>12</v>
      </c>
      <c r="D11" s="1" t="s">
        <v>60</v>
      </c>
      <c r="E11" s="3">
        <v>20000</v>
      </c>
      <c r="F11" s="6"/>
      <c r="G11" s="6"/>
      <c r="H11" s="2">
        <v>12</v>
      </c>
      <c r="I11" s="6"/>
      <c r="J11" s="9">
        <f t="shared" si="0"/>
        <v>0</v>
      </c>
    </row>
    <row r="12" spans="1:10" ht="44.25" customHeight="1" x14ac:dyDescent="0.25">
      <c r="A12" s="4" t="s">
        <v>17</v>
      </c>
      <c r="B12" s="5" t="s">
        <v>61</v>
      </c>
      <c r="C12" s="4" t="s">
        <v>13</v>
      </c>
      <c r="D12" s="14" t="s">
        <v>62</v>
      </c>
      <c r="E12" s="3">
        <v>40000</v>
      </c>
      <c r="F12" s="7"/>
      <c r="G12" s="7"/>
      <c r="H12" s="4">
        <v>12</v>
      </c>
      <c r="I12" s="7"/>
      <c r="J12" s="10">
        <f t="shared" si="0"/>
        <v>0</v>
      </c>
    </row>
    <row r="13" spans="1:10" ht="44.25" customHeight="1" x14ac:dyDescent="0.25">
      <c r="A13" s="4" t="s">
        <v>18</v>
      </c>
      <c r="B13" s="5" t="s">
        <v>63</v>
      </c>
      <c r="C13" s="4" t="s">
        <v>13</v>
      </c>
      <c r="D13" s="5" t="s">
        <v>64</v>
      </c>
      <c r="E13" s="3">
        <v>50000</v>
      </c>
      <c r="F13" s="7"/>
      <c r="G13" s="7"/>
      <c r="H13" s="4">
        <v>12</v>
      </c>
      <c r="I13" s="7"/>
      <c r="J13" s="10">
        <f t="shared" si="0"/>
        <v>0</v>
      </c>
    </row>
    <row r="14" spans="1:10" ht="50.25" customHeight="1" x14ac:dyDescent="0.25">
      <c r="A14" s="4" t="s">
        <v>19</v>
      </c>
      <c r="B14" s="5" t="s">
        <v>65</v>
      </c>
      <c r="C14" s="4" t="s">
        <v>21</v>
      </c>
      <c r="D14" s="5" t="s">
        <v>82</v>
      </c>
      <c r="E14" s="3">
        <v>7000</v>
      </c>
      <c r="F14" s="7"/>
      <c r="G14" s="7"/>
      <c r="H14" s="4">
        <v>12</v>
      </c>
      <c r="I14" s="7"/>
      <c r="J14" s="10">
        <f t="shared" si="0"/>
        <v>0</v>
      </c>
    </row>
    <row r="15" spans="1:10" ht="48.75" customHeight="1" x14ac:dyDescent="0.25">
      <c r="A15" s="4" t="s">
        <v>20</v>
      </c>
      <c r="B15" s="5" t="s">
        <v>66</v>
      </c>
      <c r="C15" s="4" t="s">
        <v>12</v>
      </c>
      <c r="D15" s="5" t="s">
        <v>83</v>
      </c>
      <c r="E15" s="3">
        <v>4000</v>
      </c>
      <c r="F15" s="7"/>
      <c r="G15" s="7"/>
      <c r="H15" s="4">
        <v>12</v>
      </c>
      <c r="I15" s="7"/>
      <c r="J15" s="10">
        <f t="shared" si="0"/>
        <v>0</v>
      </c>
    </row>
    <row r="16" spans="1:10" ht="45.75" customHeight="1" x14ac:dyDescent="0.25">
      <c r="A16" s="4" t="s">
        <v>22</v>
      </c>
      <c r="B16" s="5" t="s">
        <v>67</v>
      </c>
      <c r="C16" s="4" t="s">
        <v>12</v>
      </c>
      <c r="D16" s="5" t="s">
        <v>84</v>
      </c>
      <c r="E16" s="3">
        <v>6000</v>
      </c>
      <c r="F16" s="6"/>
      <c r="G16" s="6"/>
      <c r="H16" s="4">
        <v>12</v>
      </c>
      <c r="I16" s="6"/>
      <c r="J16" s="9">
        <f t="shared" si="0"/>
        <v>0</v>
      </c>
    </row>
    <row r="17" spans="1:10" ht="51" customHeight="1" x14ac:dyDescent="0.25">
      <c r="A17" s="4" t="s">
        <v>23</v>
      </c>
      <c r="B17" s="5" t="s">
        <v>68</v>
      </c>
      <c r="C17" s="4" t="s">
        <v>12</v>
      </c>
      <c r="D17" s="5" t="s">
        <v>85</v>
      </c>
      <c r="E17" s="3">
        <v>9000</v>
      </c>
      <c r="F17" s="6"/>
      <c r="G17" s="6"/>
      <c r="H17" s="4">
        <v>12</v>
      </c>
      <c r="I17" s="6"/>
      <c r="J17" s="9">
        <f t="shared" si="0"/>
        <v>0</v>
      </c>
    </row>
    <row r="18" spans="1:10" ht="50.25" customHeight="1" x14ac:dyDescent="0.25">
      <c r="A18" s="4" t="s">
        <v>24</v>
      </c>
      <c r="B18" s="5" t="s">
        <v>69</v>
      </c>
      <c r="C18" s="4" t="s">
        <v>21</v>
      </c>
      <c r="D18" s="5" t="s">
        <v>86</v>
      </c>
      <c r="E18" s="3">
        <v>3000</v>
      </c>
      <c r="F18" s="6"/>
      <c r="G18" s="6"/>
      <c r="H18" s="4">
        <v>12</v>
      </c>
      <c r="I18" s="6"/>
      <c r="J18" s="9">
        <f t="shared" si="0"/>
        <v>0</v>
      </c>
    </row>
    <row r="19" spans="1:10" ht="48.75" customHeight="1" x14ac:dyDescent="0.25">
      <c r="A19" s="4" t="s">
        <v>25</v>
      </c>
      <c r="B19" s="5" t="s">
        <v>70</v>
      </c>
      <c r="C19" s="4" t="s">
        <v>12</v>
      </c>
      <c r="D19" s="5" t="s">
        <v>87</v>
      </c>
      <c r="E19" s="3">
        <v>20000</v>
      </c>
      <c r="F19" s="6"/>
      <c r="G19" s="6"/>
      <c r="H19" s="4">
        <v>12</v>
      </c>
      <c r="I19" s="6"/>
      <c r="J19" s="9">
        <f t="shared" si="0"/>
        <v>0</v>
      </c>
    </row>
    <row r="20" spans="1:10" ht="58.5" customHeight="1" x14ac:dyDescent="0.25">
      <c r="A20" s="4" t="s">
        <v>26</v>
      </c>
      <c r="B20" s="5" t="s">
        <v>71</v>
      </c>
      <c r="C20" s="4" t="s">
        <v>12</v>
      </c>
      <c r="D20" s="5" t="s">
        <v>88</v>
      </c>
      <c r="E20" s="3">
        <v>4000</v>
      </c>
      <c r="F20" s="6"/>
      <c r="G20" s="6"/>
      <c r="H20" s="4">
        <v>12</v>
      </c>
      <c r="I20" s="6"/>
      <c r="J20" s="9">
        <f t="shared" si="0"/>
        <v>0</v>
      </c>
    </row>
    <row r="21" spans="1:10" ht="50.25" customHeight="1" x14ac:dyDescent="0.25">
      <c r="A21" s="4" t="s">
        <v>27</v>
      </c>
      <c r="B21" s="5" t="s">
        <v>72</v>
      </c>
      <c r="C21" s="4" t="s">
        <v>12</v>
      </c>
      <c r="D21" s="5" t="s">
        <v>89</v>
      </c>
      <c r="E21" s="3">
        <v>17000</v>
      </c>
      <c r="F21" s="6"/>
      <c r="G21" s="6"/>
      <c r="H21" s="4">
        <v>12</v>
      </c>
      <c r="I21" s="6"/>
      <c r="J21" s="9">
        <f t="shared" si="0"/>
        <v>0</v>
      </c>
    </row>
    <row r="22" spans="1:10" ht="50.25" customHeight="1" x14ac:dyDescent="0.25">
      <c r="A22" s="4" t="s">
        <v>28</v>
      </c>
      <c r="B22" s="5" t="s">
        <v>73</v>
      </c>
      <c r="C22" s="4" t="s">
        <v>12</v>
      </c>
      <c r="D22" s="5" t="s">
        <v>90</v>
      </c>
      <c r="E22" s="3">
        <v>7000</v>
      </c>
      <c r="F22" s="6"/>
      <c r="G22" s="6"/>
      <c r="H22" s="4">
        <v>12</v>
      </c>
      <c r="I22" s="6"/>
      <c r="J22" s="9">
        <f t="shared" si="0"/>
        <v>0</v>
      </c>
    </row>
    <row r="23" spans="1:10" ht="49.5" customHeight="1" x14ac:dyDescent="0.25">
      <c r="A23" s="4" t="s">
        <v>29</v>
      </c>
      <c r="B23" s="5" t="s">
        <v>74</v>
      </c>
      <c r="C23" s="4" t="s">
        <v>31</v>
      </c>
      <c r="D23" s="5" t="s">
        <v>91</v>
      </c>
      <c r="E23" s="3">
        <v>55000</v>
      </c>
      <c r="F23" s="6"/>
      <c r="G23" s="6"/>
      <c r="H23" s="4">
        <v>12</v>
      </c>
      <c r="I23" s="6"/>
      <c r="J23" s="9">
        <f t="shared" si="0"/>
        <v>0</v>
      </c>
    </row>
    <row r="24" spans="1:10" ht="48" customHeight="1" x14ac:dyDescent="0.25">
      <c r="A24" s="4" t="s">
        <v>30</v>
      </c>
      <c r="B24" s="5" t="s">
        <v>75</v>
      </c>
      <c r="C24" s="4" t="s">
        <v>12</v>
      </c>
      <c r="D24" s="5" t="s">
        <v>92</v>
      </c>
      <c r="E24" s="3">
        <v>25000</v>
      </c>
      <c r="F24" s="6"/>
      <c r="G24" s="6"/>
      <c r="H24" s="4">
        <v>12</v>
      </c>
      <c r="I24" s="6"/>
      <c r="J24" s="9">
        <f t="shared" si="0"/>
        <v>0</v>
      </c>
    </row>
    <row r="25" spans="1:10" ht="47.25" customHeight="1" x14ac:dyDescent="0.25">
      <c r="A25" s="4" t="s">
        <v>32</v>
      </c>
      <c r="B25" s="5" t="s">
        <v>76</v>
      </c>
      <c r="C25" s="4" t="s">
        <v>12</v>
      </c>
      <c r="D25" s="5" t="s">
        <v>93</v>
      </c>
      <c r="E25" s="3">
        <v>20000</v>
      </c>
      <c r="F25" s="6"/>
      <c r="G25" s="6"/>
      <c r="H25" s="4">
        <v>12</v>
      </c>
      <c r="I25" s="6"/>
      <c r="J25" s="9">
        <f t="shared" si="0"/>
        <v>0</v>
      </c>
    </row>
    <row r="26" spans="1:10" ht="45" customHeight="1" x14ac:dyDescent="0.25">
      <c r="A26" s="4" t="s">
        <v>33</v>
      </c>
      <c r="B26" s="5" t="s">
        <v>77</v>
      </c>
      <c r="C26" s="4" t="s">
        <v>12</v>
      </c>
      <c r="D26" s="5" t="s">
        <v>94</v>
      </c>
      <c r="E26" s="3">
        <v>2000</v>
      </c>
      <c r="F26" s="6"/>
      <c r="G26" s="6"/>
      <c r="H26" s="4">
        <v>12</v>
      </c>
      <c r="I26" s="6"/>
      <c r="J26" s="9">
        <f t="shared" si="0"/>
        <v>0</v>
      </c>
    </row>
    <row r="27" spans="1:10" ht="47.25" customHeight="1" x14ac:dyDescent="0.25">
      <c r="A27" s="4" t="s">
        <v>34</v>
      </c>
      <c r="B27" s="5" t="s">
        <v>78</v>
      </c>
      <c r="C27" s="4" t="s">
        <v>21</v>
      </c>
      <c r="D27" s="5" t="s">
        <v>95</v>
      </c>
      <c r="E27" s="3">
        <v>0</v>
      </c>
      <c r="F27" s="6"/>
      <c r="G27" s="6"/>
      <c r="H27" s="4">
        <v>12</v>
      </c>
      <c r="I27" s="6"/>
      <c r="J27" s="9">
        <f t="shared" si="0"/>
        <v>0</v>
      </c>
    </row>
    <row r="28" spans="1:10" ht="43.5" customHeight="1" x14ac:dyDescent="0.25">
      <c r="A28" s="4" t="s">
        <v>35</v>
      </c>
      <c r="B28" s="5" t="s">
        <v>79</v>
      </c>
      <c r="C28" s="4" t="s">
        <v>13</v>
      </c>
      <c r="D28" s="5" t="s">
        <v>96</v>
      </c>
      <c r="E28" s="8">
        <v>0</v>
      </c>
      <c r="F28" s="6"/>
      <c r="G28" s="6"/>
      <c r="H28" s="4">
        <v>12</v>
      </c>
      <c r="I28" s="6"/>
      <c r="J28" s="9">
        <f t="shared" si="0"/>
        <v>0</v>
      </c>
    </row>
    <row r="29" spans="1:10" ht="46.5" customHeight="1" x14ac:dyDescent="0.25">
      <c r="A29" s="4" t="s">
        <v>36</v>
      </c>
      <c r="B29" s="5" t="s">
        <v>38</v>
      </c>
      <c r="C29" s="4" t="s">
        <v>12</v>
      </c>
      <c r="D29" s="14" t="s">
        <v>97</v>
      </c>
      <c r="E29" s="8">
        <v>7000</v>
      </c>
      <c r="F29" s="6"/>
      <c r="G29" s="6"/>
      <c r="H29" s="4">
        <v>12</v>
      </c>
      <c r="I29" s="6"/>
      <c r="J29" s="9">
        <f t="shared" si="0"/>
        <v>0</v>
      </c>
    </row>
    <row r="30" spans="1:10" ht="45" customHeight="1" x14ac:dyDescent="0.25">
      <c r="A30" s="4" t="s">
        <v>37</v>
      </c>
      <c r="B30" s="5" t="s">
        <v>39</v>
      </c>
      <c r="C30" s="4" t="s">
        <v>12</v>
      </c>
      <c r="D30" s="5" t="s">
        <v>98</v>
      </c>
      <c r="E30" s="3">
        <v>4000</v>
      </c>
      <c r="F30" s="6"/>
      <c r="G30" s="6"/>
      <c r="H30" s="4">
        <v>12</v>
      </c>
      <c r="I30" s="6"/>
      <c r="J30" s="9">
        <f t="shared" si="0"/>
        <v>0</v>
      </c>
    </row>
    <row r="31" spans="1:10" ht="48" customHeight="1" x14ac:dyDescent="0.25">
      <c r="A31" s="4" t="s">
        <v>40</v>
      </c>
      <c r="B31" s="5" t="s">
        <v>42</v>
      </c>
      <c r="C31" s="4" t="s">
        <v>21</v>
      </c>
      <c r="D31" s="5" t="s">
        <v>99</v>
      </c>
      <c r="E31" s="3">
        <v>500</v>
      </c>
      <c r="F31" s="6"/>
      <c r="G31" s="6"/>
      <c r="H31" s="4">
        <v>12</v>
      </c>
      <c r="I31" s="6"/>
      <c r="J31" s="9">
        <f t="shared" si="0"/>
        <v>0</v>
      </c>
    </row>
    <row r="32" spans="1:10" ht="47.25" customHeight="1" x14ac:dyDescent="0.25">
      <c r="A32" s="4" t="s">
        <v>41</v>
      </c>
      <c r="B32" s="5" t="s">
        <v>80</v>
      </c>
      <c r="C32" s="4" t="s">
        <v>12</v>
      </c>
      <c r="D32" s="5">
        <v>31764812</v>
      </c>
      <c r="E32" s="3">
        <v>10000</v>
      </c>
      <c r="F32" s="7"/>
      <c r="G32" s="7"/>
      <c r="H32" s="4">
        <v>12</v>
      </c>
      <c r="I32" s="7"/>
      <c r="J32" s="10">
        <f t="shared" si="0"/>
        <v>0</v>
      </c>
    </row>
    <row r="33" spans="1:10" ht="48" customHeight="1" x14ac:dyDescent="0.25">
      <c r="A33" s="4" t="s">
        <v>43</v>
      </c>
      <c r="B33" s="5" t="s">
        <v>81</v>
      </c>
      <c r="C33" s="4" t="s">
        <v>13</v>
      </c>
      <c r="D33" s="5" t="s">
        <v>100</v>
      </c>
      <c r="E33" s="3">
        <v>10000</v>
      </c>
      <c r="F33" s="7"/>
      <c r="G33" s="7"/>
      <c r="H33" s="4">
        <v>12</v>
      </c>
      <c r="I33" s="7"/>
      <c r="J33" s="10">
        <f t="shared" si="0"/>
        <v>0</v>
      </c>
    </row>
    <row r="34" spans="1:10" x14ac:dyDescent="0.25">
      <c r="A34" s="15" t="s">
        <v>44</v>
      </c>
      <c r="B34" s="16"/>
      <c r="C34" s="16"/>
      <c r="D34" s="16"/>
      <c r="E34" s="16"/>
      <c r="F34" s="16"/>
      <c r="G34" s="16"/>
      <c r="H34" s="16"/>
      <c r="I34" s="17"/>
      <c r="J34" s="21">
        <f>SUM(J6:J33)</f>
        <v>0</v>
      </c>
    </row>
    <row r="35" spans="1:10" x14ac:dyDescent="0.25">
      <c r="A35" s="18"/>
      <c r="B35" s="19"/>
      <c r="C35" s="19"/>
      <c r="D35" s="19"/>
      <c r="E35" s="19"/>
      <c r="F35" s="19"/>
      <c r="G35" s="19"/>
      <c r="H35" s="19"/>
      <c r="I35" s="20"/>
      <c r="J35" s="23"/>
    </row>
    <row r="36" spans="1:10" x14ac:dyDescent="0.25">
      <c r="A36" s="15" t="s">
        <v>45</v>
      </c>
      <c r="B36" s="16"/>
      <c r="C36" s="16"/>
      <c r="D36" s="16"/>
      <c r="E36" s="16"/>
      <c r="F36" s="16"/>
      <c r="G36" s="16"/>
      <c r="H36" s="16"/>
      <c r="I36" s="17"/>
      <c r="J36" s="21">
        <f>J34*25/100</f>
        <v>0</v>
      </c>
    </row>
    <row r="37" spans="1:10" x14ac:dyDescent="0.25">
      <c r="A37" s="18"/>
      <c r="B37" s="19"/>
      <c r="C37" s="19"/>
      <c r="D37" s="19"/>
      <c r="E37" s="19"/>
      <c r="F37" s="19"/>
      <c r="G37" s="19"/>
      <c r="H37" s="19"/>
      <c r="I37" s="20"/>
      <c r="J37" s="22"/>
    </row>
    <row r="38" spans="1:10" x14ac:dyDescent="0.25">
      <c r="A38" s="15" t="s">
        <v>46</v>
      </c>
      <c r="B38" s="16"/>
      <c r="C38" s="16"/>
      <c r="D38" s="16"/>
      <c r="E38" s="16"/>
      <c r="F38" s="16"/>
      <c r="G38" s="16"/>
      <c r="H38" s="16"/>
      <c r="I38" s="17"/>
      <c r="J38" s="21">
        <f>SUM(J34:J36)</f>
        <v>0</v>
      </c>
    </row>
    <row r="39" spans="1:10" x14ac:dyDescent="0.25">
      <c r="A39" s="18"/>
      <c r="B39" s="19"/>
      <c r="C39" s="19"/>
      <c r="D39" s="19"/>
      <c r="E39" s="19"/>
      <c r="F39" s="19"/>
      <c r="G39" s="19"/>
      <c r="H39" s="19"/>
      <c r="I39" s="20"/>
      <c r="J39" s="23"/>
    </row>
    <row r="41" spans="1:10" ht="25.5" customHeight="1" x14ac:dyDescent="0.25">
      <c r="A41" s="34" t="s">
        <v>105</v>
      </c>
      <c r="B41" s="35"/>
      <c r="C41" s="36"/>
      <c r="D41" s="37"/>
      <c r="E41" s="37"/>
      <c r="F41" s="37"/>
      <c r="G41" s="37"/>
      <c r="H41" s="37"/>
      <c r="I41" s="37"/>
      <c r="J41" s="38"/>
    </row>
    <row r="42" spans="1:10" ht="28.5" customHeight="1" x14ac:dyDescent="0.25">
      <c r="A42" s="34" t="s">
        <v>106</v>
      </c>
      <c r="B42" s="35"/>
      <c r="C42" s="39"/>
      <c r="D42" s="40"/>
      <c r="E42" s="40"/>
      <c r="F42" s="40"/>
      <c r="G42" s="40"/>
      <c r="H42" s="40"/>
      <c r="I42" s="40"/>
      <c r="J42" s="41"/>
    </row>
    <row r="43" spans="1:10" ht="24.75" customHeight="1" x14ac:dyDescent="0.25">
      <c r="A43" s="34" t="s">
        <v>107</v>
      </c>
      <c r="B43" s="35"/>
      <c r="C43" s="36"/>
      <c r="D43" s="37"/>
      <c r="E43" s="37"/>
      <c r="F43" s="37"/>
      <c r="G43" s="37"/>
      <c r="H43" s="37"/>
      <c r="I43" s="37"/>
      <c r="J43" s="38"/>
    </row>
    <row r="44" spans="1:10" ht="25.5" customHeight="1" x14ac:dyDescent="0.25">
      <c r="A44" s="44" t="s">
        <v>108</v>
      </c>
      <c r="B44" s="45" t="s">
        <v>109</v>
      </c>
      <c r="C44" s="43" t="s">
        <v>110</v>
      </c>
      <c r="D44" s="45" t="s">
        <v>111</v>
      </c>
      <c r="E44" s="42" t="s">
        <v>112</v>
      </c>
      <c r="F44" s="42"/>
      <c r="G44" s="42"/>
      <c r="H44" s="42"/>
      <c r="I44" s="42"/>
      <c r="J44" s="42"/>
    </row>
    <row r="46" spans="1:10" x14ac:dyDescent="0.25">
      <c r="A46" s="46" t="s">
        <v>102</v>
      </c>
      <c r="B46" s="47"/>
      <c r="C46" s="47"/>
      <c r="E46" s="33" t="s">
        <v>103</v>
      </c>
      <c r="G46" s="46" t="s">
        <v>101</v>
      </c>
      <c r="H46" s="47"/>
      <c r="I46" s="47"/>
    </row>
    <row r="47" spans="1:10" x14ac:dyDescent="0.25">
      <c r="A47" s="47"/>
      <c r="B47" s="47"/>
      <c r="C47" s="47"/>
      <c r="E47" s="33"/>
      <c r="G47" s="47"/>
      <c r="H47" s="47"/>
      <c r="I47" s="47"/>
    </row>
    <row r="48" spans="1:10" ht="32.25" customHeight="1" x14ac:dyDescent="0.25">
      <c r="A48" s="47"/>
      <c r="B48" s="47"/>
      <c r="C48" s="47"/>
      <c r="E48" s="33"/>
      <c r="G48" s="47"/>
      <c r="H48" s="47"/>
      <c r="I48" s="47"/>
    </row>
  </sheetData>
  <sheetProtection password="D0D3" sheet="1" objects="1" scenarios="1"/>
  <mergeCells count="17">
    <mergeCell ref="A46:C48"/>
    <mergeCell ref="E46:E48"/>
    <mergeCell ref="G46:I48"/>
    <mergeCell ref="A41:B41"/>
    <mergeCell ref="C41:J41"/>
    <mergeCell ref="A42:B42"/>
    <mergeCell ref="C42:J42"/>
    <mergeCell ref="A43:B43"/>
    <mergeCell ref="C43:J43"/>
    <mergeCell ref="A38:I39"/>
    <mergeCell ref="J36:J37"/>
    <mergeCell ref="J38:J39"/>
    <mergeCell ref="A1:J2"/>
    <mergeCell ref="A3:J3"/>
    <mergeCell ref="A34:I35"/>
    <mergeCell ref="J34:J35"/>
    <mergeCell ref="A36:I37"/>
  </mergeCells>
  <pageMargins left="0.33333333333333331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2019-11-21T06:24:22Z</cp:lastPrinted>
  <dcterms:created xsi:type="dcterms:W3CDTF">2018-12-07T10:59:23Z</dcterms:created>
  <dcterms:modified xsi:type="dcterms:W3CDTF">2019-11-21T06:24:59Z</dcterms:modified>
</cp:coreProperties>
</file>